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23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<sst xmlns="http://schemas.openxmlformats.org/spreadsheetml/2006/main" count="156" uniqueCount="82">
  <si>
    <t>РЕЕСТР ЗАКУПОК</t>
  </si>
  <si>
    <t>Заказчик:</t>
  </si>
  <si>
    <t>областное государственное автономное учреждение здравоохранения "Железногорская стоматологическая поликлиника"</t>
  </si>
  <si>
    <t>За период:</t>
  </si>
  <si>
    <t>с 01.06.2023 по 30.06.2023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</si>
  <si>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</si>
  <si>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</si>
  <si>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</si>
  <si>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</si>
  <si>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ИФО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</si>
  <si>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</si>
  <si>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</si>
  <si>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</si>
  <si>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</si>
  <si>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Цена</t>
  </si>
  <si>
    <t>КАНЦФОРМАТ ООО</t>
  </si>
  <si>
    <t>Договор от 29.05.2023 № 04/ж/2023</t>
  </si>
  <si>
    <t>665708, Иркутская обл, Братск г, Центральный жилрайон, Кирова ул, дом 28, помещение 1003</t>
  </si>
  <si>
    <t>29.05.2023</t>
  </si>
  <si>
    <t>Приносящая доход деятельность</t>
  </si>
  <si>
    <t>Герасимов Борис Владимирович</t>
  </si>
  <si>
    <t>Договор от 09.06.2023 № б/н</t>
  </si>
  <si>
    <t>665654, Иркутская обл, Нижнеилимский р-н, Железногорск-Илимский г, 11-й мкр, Северная ул, дом № 16</t>
  </si>
  <si>
    <t>09.06.2023</t>
  </si>
  <si>
    <t>ДИВА ООО</t>
  </si>
  <si>
    <t>Договор от 26.06.2023 № б/н</t>
  </si>
  <si>
    <t>664049, Иркутская обл, Иркутск г, Юбилейный мкр, дом № 37, квартира 13</t>
  </si>
  <si>
    <t>26.06.2023</t>
  </si>
  <si>
    <t>РТС-ТЕНДЕР ООО</t>
  </si>
  <si>
    <t>Счет от 28.06.2023 № б/н</t>
  </si>
  <si>
    <t>121151, Москва г, Тараса Шевченко наб, дом 23А, этаж 25, помещение 1</t>
  </si>
  <si>
    <t>28.06.2023</t>
  </si>
  <si>
    <t>ЛИВМОР ООО</t>
  </si>
  <si>
    <t>Договор от 07.06.2023 № 1950</t>
  </si>
  <si>
    <t>07.06.2023</t>
  </si>
  <si>
    <t>ОМС</t>
  </si>
  <si>
    <t>Невзоров Роман Анатольевич</t>
  </si>
  <si>
    <t>Договор от 19.05.2023 № 1</t>
  </si>
  <si>
    <t>665653, Иркутская обл, Нижнеилимский р-н, Железногорск-Илимский г, 9-й кв-л, дом № 9 А</t>
  </si>
  <si>
    <t>19.05.2023</t>
  </si>
  <si>
    <t>ИП Захарова Елена Анатольевна</t>
  </si>
  <si>
    <t>Договор от 05.06.2023 № 12</t>
  </si>
  <si>
    <t>665653, Иркутская обл, Нижнеилимский р-н, Железногорск-Илимский г, Янгеля ул, дом № 14А</t>
  </si>
  <si>
    <t>05.06.2023</t>
  </si>
  <si>
    <t>ЭДЕМ ООО *</t>
  </si>
  <si>
    <t>Договор от 01.06.2023 № 3662</t>
  </si>
  <si>
    <t>420126, Татарстан Респ, Казань г, Ямашева пр-кт, дом № 61, оф.1007</t>
  </si>
  <si>
    <t>01.06.2023</t>
  </si>
  <si>
    <t>Велес ООО</t>
  </si>
  <si>
    <t>Договор от 05.06.2023 № В/З-137р</t>
  </si>
  <si>
    <t>665719, 38, Братск г, Центральный жилрайон, Энгельса ул, дом № 29, кв.1004</t>
  </si>
  <si>
    <t>Договор от 05.06.2023 № В/З-135р</t>
  </si>
  <si>
    <t>ИП Мазаркина Оксана Ивановна</t>
  </si>
  <si>
    <t>Договор от 19.06.2023 № 18</t>
  </si>
  <si>
    <t>665653, Иркутская обл, Нижнеилимский р-н, Железногорск-Илимский г, 6-й кв-л, дом № 21</t>
  </si>
  <si>
    <t>19.06.2023</t>
  </si>
  <si>
    <t>Итого</t>
  </si>
  <si>
    <t>Главный бухгалтер:</t>
  </si>
  <si>
    <t>______________________________          Ворончихина С. Ю.</t>
  </si>
  <si>
    <t>Исполнитель:</t>
  </si>
  <si>
    <t>______________________________          Гамаюнов И. В.</t>
  </si>
  <si>
    <t>"______"________________20___ г.</t>
  </si>
  <si>
    <t>20.06.2023</t>
  </si>
  <si>
    <t>0000-000031</t>
  </si>
  <si>
    <t>Авансовый отчет, Поступление: Замок навесной</t>
  </si>
  <si>
    <t>Авансовый отчет, Поступление: Батарейка</t>
  </si>
  <si>
    <t>Авансовый отчет, Поступление: Вентиль</t>
  </si>
  <si>
    <t>24.05.2023</t>
  </si>
  <si>
    <t>б/н</t>
  </si>
  <si>
    <t>Почта России за почтовое отправление по кассовому чеку</t>
  </si>
  <si>
    <t>26.05.2023</t>
  </si>
  <si>
    <t>5657</t>
  </si>
  <si>
    <t>8658</t>
  </si>
  <si>
    <t>31.05.2023</t>
  </si>
  <si>
    <t>8840</t>
  </si>
  <si>
    <t>06.06.2023</t>
  </si>
  <si>
    <t>5852</t>
  </si>
  <si>
    <t>5853</t>
  </si>
  <si>
    <t>21.06.2023</t>
  </si>
  <si>
    <t>23.06.2023</t>
  </si>
  <si>
    <t>ИТОГО</t>
  </si>
  <si>
    <t>В/Б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</si>
</sst>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b/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3" fillId="0" borderId="14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R50"/>
  <sheetViews>
    <sheetView tabSelected="1" zoomScalePageLayoutView="0" workbookViewId="0" topLeftCell="A1">
      <selection activeCell="O50" sqref="O50"/>
    </sheetView>
  </sheetViews>
  <sheetFormatPr defaultColWidth="10.66015625" defaultRowHeight="11.25"/>
  <cols>
    <col min="1" max="1" width="5.5" style="0" customWidth="1"/>
    <col min="2" max="2" width="5" style="0" customWidth="1"/>
    <col min="3" max="3" width="16.5" style="0" customWidth="1"/>
    <col min="4" max="4" width="2.66015625" style="0" customWidth="1"/>
    <col min="5" max="5" width="6.66015625" style="0" customWidth="1"/>
    <col min="6" max="6" width="18.5" style="0" customWidth="1"/>
    <col min="7" max="7" width="7.66015625" style="0" customWidth="1"/>
    <col min="8" max="8" width="14.66015625" style="0" customWidth="1"/>
    <col min="9" max="9" width="3.5" style="0" customWidth="1"/>
    <col min="10" max="10" width="3" style="0" customWidth="1"/>
    <col min="11" max="11" width="14.33203125" style="0" customWidth="1"/>
    <col min="12" max="12" width="15.5" style="0" customWidth="1"/>
    <col min="13" max="13" width="14" style="0" customWidth="1"/>
    <col min="14" max="14" width="18.83203125" style="0" customWidth="1"/>
    <col min="15" max="15" width="23.33203125" style="0" customWidth="1"/>
    <col min="16" max="16" width="13.5" style="0" customWidth="1"/>
    <col min="17" max="17" width="10.66015625" style="0" customWidth="1"/>
    <col min="18" max="18" width="13.5" style="0" customWidth="1"/>
  </cols>
  <sheetData>
    <row r="1" ht="9.75" customHeight="1"/>
    <row r="2" spans="1:3" ht="15.75" customHeight="1">
      <c r="A2" s="1" t="s">
        <v>0</v>
      </c>
      <c r="B2" s="1"/>
      <c r="C2" s="1"/>
    </row>
    <row r="3" ht="9.75" customHeight="1"/>
    <row r="4" spans="1:11" ht="21.75" customHeight="1">
      <c r="A4" s="16" t="s">
        <v>1</v>
      </c>
      <c r="B4" s="16"/>
      <c r="C4" s="16"/>
      <c r="D4" s="16"/>
      <c r="E4" s="17" t="s">
        <v>2</v>
      </c>
      <c r="F4" s="17"/>
      <c r="G4" s="17"/>
      <c r="H4" s="17"/>
      <c r="I4" s="17"/>
      <c r="J4" s="17"/>
      <c r="K4" s="17"/>
    </row>
    <row r="5" ht="9.75" customHeight="1"/>
    <row r="6" ht="9.75" customHeight="1"/>
    <row r="7" spans="1:6" ht="11.25" customHeight="1">
      <c r="A7" s="16" t="s">
        <v>3</v>
      </c>
      <c r="B7" s="16"/>
      <c r="C7" s="16"/>
      <c r="D7" s="16"/>
      <c r="E7" s="17" t="s">
        <v>4</v>
      </c>
      <c r="F7" s="17"/>
    </row>
    <row r="8" ht="9.75" customHeight="1"/>
    <row r="9" ht="9.75" customHeight="1"/>
    <row r="10" spans="1:18" ht="34.5" customHeight="1">
      <c r="A10" s="19" t="s">
        <v>5</v>
      </c>
      <c r="B10" s="21" t="s">
        <v>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9" t="s">
        <v>7</v>
      </c>
      <c r="N10" s="2" t="s">
        <v>8</v>
      </c>
      <c r="O10" s="19" t="s">
        <v>9</v>
      </c>
      <c r="P10" s="19" t="s">
        <v>10</v>
      </c>
      <c r="Q10" s="15" t="s">
        <v>80</v>
      </c>
      <c r="R10" s="15"/>
    </row>
    <row r="11" spans="1:18" ht="12" customHeight="1">
      <c r="A11" s="20"/>
      <c r="B11" s="21" t="s">
        <v>11</v>
      </c>
      <c r="C11" s="21"/>
      <c r="D11" s="21"/>
      <c r="E11" s="21"/>
      <c r="F11" s="21" t="s">
        <v>12</v>
      </c>
      <c r="G11" s="21"/>
      <c r="H11" s="21"/>
      <c r="I11" s="21" t="s">
        <v>13</v>
      </c>
      <c r="J11" s="21"/>
      <c r="K11" s="21"/>
      <c r="L11" s="21"/>
      <c r="M11" s="20"/>
      <c r="N11" s="2" t="s">
        <v>14</v>
      </c>
      <c r="O11" s="20"/>
      <c r="P11" s="20"/>
      <c r="Q11" s="13" t="s">
        <v>35</v>
      </c>
      <c r="R11" s="13" t="s">
        <v>81</v>
      </c>
    </row>
    <row r="12" spans="1:18" ht="21.75" customHeight="1">
      <c r="A12" s="3">
        <v>1</v>
      </c>
      <c r="B12" s="14" t="s">
        <v>15</v>
      </c>
      <c r="C12" s="14"/>
      <c r="D12" s="14"/>
      <c r="E12" s="14"/>
      <c r="F12" s="14" t="s">
        <v>16</v>
      </c>
      <c r="G12" s="14"/>
      <c r="H12" s="14"/>
      <c r="I12" s="14" t="s">
        <v>17</v>
      </c>
      <c r="J12" s="14"/>
      <c r="K12" s="14"/>
      <c r="L12" s="14"/>
      <c r="M12" s="4" t="s">
        <v>18</v>
      </c>
      <c r="N12" s="5">
        <v>8004.8</v>
      </c>
      <c r="O12" s="4" t="s">
        <v>19</v>
      </c>
      <c r="P12" s="6">
        <v>7400</v>
      </c>
      <c r="Q12" s="13">
        <f>IF(O12="ОМС",P12,0)</f>
        <v>0</v>
      </c>
      <c r="R12" s="13">
        <f>IF(O12="Приносящая доход деятельность",P12,0)</f>
        <v>7400</v>
      </c>
    </row>
    <row r="13" spans="1:18" ht="21.75" customHeight="1">
      <c r="A13" s="3">
        <v>2</v>
      </c>
      <c r="B13" s="14" t="s">
        <v>20</v>
      </c>
      <c r="C13" s="14"/>
      <c r="D13" s="14"/>
      <c r="E13" s="14"/>
      <c r="F13" s="14" t="s">
        <v>21</v>
      </c>
      <c r="G13" s="14"/>
      <c r="H13" s="14"/>
      <c r="I13" s="14" t="s">
        <v>22</v>
      </c>
      <c r="J13" s="14"/>
      <c r="K13" s="14"/>
      <c r="L13" s="14"/>
      <c r="M13" s="4" t="s">
        <v>23</v>
      </c>
      <c r="N13" s="5">
        <v>6450</v>
      </c>
      <c r="O13" s="4" t="s">
        <v>19</v>
      </c>
      <c r="P13" s="6">
        <v>3332</v>
      </c>
      <c r="Q13" s="13">
        <f aca="true" t="shared" si="0" ref="Q13:Q41">IF(O13="ОМС",P13,0)</f>
        <v>0</v>
      </c>
      <c r="R13" s="13">
        <f aca="true" t="shared" si="1" ref="R13:R41">IF(O13="Приносящая доход деятельность",P13,0)</f>
        <v>3332</v>
      </c>
    </row>
    <row r="14" spans="1:18" ht="11.25" customHeight="1">
      <c r="A14" s="3">
        <v>3</v>
      </c>
      <c r="B14" s="14" t="s">
        <v>24</v>
      </c>
      <c r="C14" s="14"/>
      <c r="D14" s="14"/>
      <c r="E14" s="14"/>
      <c r="F14" s="14" t="s">
        <v>25</v>
      </c>
      <c r="G14" s="14"/>
      <c r="H14" s="14"/>
      <c r="I14" s="14" t="s">
        <v>26</v>
      </c>
      <c r="J14" s="14"/>
      <c r="K14" s="14"/>
      <c r="L14" s="14"/>
      <c r="M14" s="4" t="s">
        <v>27</v>
      </c>
      <c r="N14" s="5">
        <v>29350</v>
      </c>
      <c r="O14" s="4" t="s">
        <v>19</v>
      </c>
      <c r="P14" s="6">
        <v>29350</v>
      </c>
      <c r="Q14" s="13">
        <f t="shared" si="0"/>
        <v>0</v>
      </c>
      <c r="R14" s="13">
        <f t="shared" si="1"/>
        <v>29350</v>
      </c>
    </row>
    <row r="15" spans="1:18" ht="11.25" customHeight="1">
      <c r="A15" s="3">
        <v>4</v>
      </c>
      <c r="B15" s="14" t="s">
        <v>28</v>
      </c>
      <c r="C15" s="14"/>
      <c r="D15" s="14"/>
      <c r="E15" s="14"/>
      <c r="F15" s="14" t="s">
        <v>29</v>
      </c>
      <c r="G15" s="14"/>
      <c r="H15" s="14"/>
      <c r="I15" s="14" t="s">
        <v>30</v>
      </c>
      <c r="J15" s="14"/>
      <c r="K15" s="14"/>
      <c r="L15" s="14"/>
      <c r="M15" s="4" t="s">
        <v>31</v>
      </c>
      <c r="N15" s="7">
        <v>540.44</v>
      </c>
      <c r="O15" s="4" t="s">
        <v>19</v>
      </c>
      <c r="P15" s="8">
        <v>540.44</v>
      </c>
      <c r="Q15" s="13">
        <f t="shared" si="0"/>
        <v>0</v>
      </c>
      <c r="R15" s="13">
        <f t="shared" si="1"/>
        <v>540.44</v>
      </c>
    </row>
    <row r="16" spans="1:18" ht="11.25" customHeight="1">
      <c r="A16" s="3">
        <v>5</v>
      </c>
      <c r="B16" s="14" t="s">
        <v>32</v>
      </c>
      <c r="C16" s="14"/>
      <c r="D16" s="14"/>
      <c r="E16" s="14"/>
      <c r="F16" s="14" t="s">
        <v>33</v>
      </c>
      <c r="G16" s="14"/>
      <c r="H16" s="14"/>
      <c r="I16" s="9"/>
      <c r="J16" s="10"/>
      <c r="K16" s="10"/>
      <c r="L16" s="11"/>
      <c r="M16" s="4" t="s">
        <v>34</v>
      </c>
      <c r="N16" s="5">
        <v>10500</v>
      </c>
      <c r="O16" s="4" t="s">
        <v>35</v>
      </c>
      <c r="P16" s="6">
        <v>10500</v>
      </c>
      <c r="Q16" s="13">
        <f t="shared" si="0"/>
        <v>10500</v>
      </c>
      <c r="R16" s="13">
        <f t="shared" si="1"/>
        <v>0</v>
      </c>
    </row>
    <row r="17" spans="1:18" ht="21.75" customHeight="1">
      <c r="A17" s="3">
        <v>6</v>
      </c>
      <c r="B17" s="14" t="s">
        <v>36</v>
      </c>
      <c r="C17" s="14"/>
      <c r="D17" s="14"/>
      <c r="E17" s="14"/>
      <c r="F17" s="14" t="s">
        <v>37</v>
      </c>
      <c r="G17" s="14"/>
      <c r="H17" s="14"/>
      <c r="I17" s="14" t="s">
        <v>38</v>
      </c>
      <c r="J17" s="14"/>
      <c r="K17" s="14"/>
      <c r="L17" s="14"/>
      <c r="M17" s="4" t="s">
        <v>39</v>
      </c>
      <c r="N17" s="5">
        <v>18800</v>
      </c>
      <c r="O17" s="4" t="s">
        <v>19</v>
      </c>
      <c r="P17" s="6">
        <v>18800</v>
      </c>
      <c r="Q17" s="13">
        <f t="shared" si="0"/>
        <v>0</v>
      </c>
      <c r="R17" s="13">
        <f t="shared" si="1"/>
        <v>18800</v>
      </c>
    </row>
    <row r="18" spans="1:18" ht="21.75" customHeight="1">
      <c r="A18" s="3">
        <v>7</v>
      </c>
      <c r="B18" s="14" t="s">
        <v>36</v>
      </c>
      <c r="C18" s="14"/>
      <c r="D18" s="14"/>
      <c r="E18" s="14"/>
      <c r="F18" s="14" t="s">
        <v>37</v>
      </c>
      <c r="G18" s="14"/>
      <c r="H18" s="14"/>
      <c r="I18" s="14" t="s">
        <v>38</v>
      </c>
      <c r="J18" s="14"/>
      <c r="K18" s="14"/>
      <c r="L18" s="14"/>
      <c r="M18" s="4" t="s">
        <v>39</v>
      </c>
      <c r="N18" s="5">
        <v>5000</v>
      </c>
      <c r="O18" s="4" t="s">
        <v>19</v>
      </c>
      <c r="P18" s="6">
        <v>5000</v>
      </c>
      <c r="Q18" s="13">
        <f t="shared" si="0"/>
        <v>0</v>
      </c>
      <c r="R18" s="13">
        <f t="shared" si="1"/>
        <v>5000</v>
      </c>
    </row>
    <row r="19" spans="1:18" ht="21.75" customHeight="1">
      <c r="A19" s="3">
        <v>8</v>
      </c>
      <c r="B19" s="14" t="s">
        <v>40</v>
      </c>
      <c r="C19" s="14"/>
      <c r="D19" s="14"/>
      <c r="E19" s="14"/>
      <c r="F19" s="14" t="s">
        <v>41</v>
      </c>
      <c r="G19" s="14"/>
      <c r="H19" s="14"/>
      <c r="I19" s="14" t="s">
        <v>42</v>
      </c>
      <c r="J19" s="14"/>
      <c r="K19" s="14"/>
      <c r="L19" s="14"/>
      <c r="M19" s="4" t="s">
        <v>43</v>
      </c>
      <c r="N19" s="5">
        <v>8900</v>
      </c>
      <c r="O19" s="4" t="s">
        <v>19</v>
      </c>
      <c r="P19" s="6">
        <v>4650</v>
      </c>
      <c r="Q19" s="13">
        <f t="shared" si="0"/>
        <v>0</v>
      </c>
      <c r="R19" s="13">
        <f t="shared" si="1"/>
        <v>4650</v>
      </c>
    </row>
    <row r="20" spans="1:18" ht="11.25" customHeight="1">
      <c r="A20" s="3">
        <v>9</v>
      </c>
      <c r="B20" s="14" t="s">
        <v>44</v>
      </c>
      <c r="C20" s="14"/>
      <c r="D20" s="14"/>
      <c r="E20" s="14"/>
      <c r="F20" s="14" t="s">
        <v>45</v>
      </c>
      <c r="G20" s="14"/>
      <c r="H20" s="14"/>
      <c r="I20" s="14" t="s">
        <v>46</v>
      </c>
      <c r="J20" s="14"/>
      <c r="K20" s="14"/>
      <c r="L20" s="14"/>
      <c r="M20" s="4" t="s">
        <v>47</v>
      </c>
      <c r="N20" s="5">
        <v>91830.45</v>
      </c>
      <c r="O20" s="4" t="s">
        <v>19</v>
      </c>
      <c r="P20" s="6">
        <v>91830.45</v>
      </c>
      <c r="Q20" s="13">
        <f t="shared" si="0"/>
        <v>0</v>
      </c>
      <c r="R20" s="13">
        <f t="shared" si="1"/>
        <v>91830.45</v>
      </c>
    </row>
    <row r="21" spans="1:18" ht="11.25" customHeight="1">
      <c r="A21" s="3">
        <v>10</v>
      </c>
      <c r="B21" s="14" t="s">
        <v>48</v>
      </c>
      <c r="C21" s="14"/>
      <c r="D21" s="14"/>
      <c r="E21" s="14"/>
      <c r="F21" s="14" t="s">
        <v>49</v>
      </c>
      <c r="G21" s="14"/>
      <c r="H21" s="14"/>
      <c r="I21" s="14" t="s">
        <v>50</v>
      </c>
      <c r="J21" s="14"/>
      <c r="K21" s="14"/>
      <c r="L21" s="14"/>
      <c r="M21" s="4" t="s">
        <v>43</v>
      </c>
      <c r="N21" s="5">
        <v>5630</v>
      </c>
      <c r="O21" s="4" t="s">
        <v>19</v>
      </c>
      <c r="P21" s="6">
        <v>5630</v>
      </c>
      <c r="Q21" s="13">
        <f t="shared" si="0"/>
        <v>0</v>
      </c>
      <c r="R21" s="13">
        <f t="shared" si="1"/>
        <v>5630</v>
      </c>
    </row>
    <row r="22" spans="1:18" ht="11.25" customHeight="1">
      <c r="A22" s="3">
        <v>11</v>
      </c>
      <c r="B22" s="14" t="s">
        <v>48</v>
      </c>
      <c r="C22" s="14"/>
      <c r="D22" s="14"/>
      <c r="E22" s="14"/>
      <c r="F22" s="14" t="s">
        <v>51</v>
      </c>
      <c r="G22" s="14"/>
      <c r="H22" s="14"/>
      <c r="I22" s="14" t="s">
        <v>50</v>
      </c>
      <c r="J22" s="14"/>
      <c r="K22" s="14"/>
      <c r="L22" s="14"/>
      <c r="M22" s="4" t="s">
        <v>43</v>
      </c>
      <c r="N22" s="5">
        <v>7650</v>
      </c>
      <c r="O22" s="4" t="s">
        <v>19</v>
      </c>
      <c r="P22" s="6">
        <v>7650</v>
      </c>
      <c r="Q22" s="13">
        <f t="shared" si="0"/>
        <v>0</v>
      </c>
      <c r="R22" s="13">
        <f t="shared" si="1"/>
        <v>7650</v>
      </c>
    </row>
    <row r="23" spans="1:18" ht="21.75" customHeight="1">
      <c r="A23" s="3">
        <v>12</v>
      </c>
      <c r="B23" s="14" t="s">
        <v>52</v>
      </c>
      <c r="C23" s="14"/>
      <c r="D23" s="14"/>
      <c r="E23" s="14"/>
      <c r="F23" s="14" t="s">
        <v>53</v>
      </c>
      <c r="G23" s="14"/>
      <c r="H23" s="14"/>
      <c r="I23" s="14" t="s">
        <v>54</v>
      </c>
      <c r="J23" s="14"/>
      <c r="K23" s="14"/>
      <c r="L23" s="14"/>
      <c r="M23" s="4" t="s">
        <v>55</v>
      </c>
      <c r="N23" s="5">
        <v>10500</v>
      </c>
      <c r="O23" s="4" t="s">
        <v>35</v>
      </c>
      <c r="P23" s="6">
        <v>10500</v>
      </c>
      <c r="Q23" s="13">
        <f t="shared" si="0"/>
        <v>10500</v>
      </c>
      <c r="R23" s="13">
        <f t="shared" si="1"/>
        <v>0</v>
      </c>
    </row>
    <row r="24" spans="1:18" ht="21.75" customHeight="1">
      <c r="A24" s="3">
        <v>13</v>
      </c>
      <c r="B24" s="14" t="s">
        <v>52</v>
      </c>
      <c r="C24" s="14"/>
      <c r="D24" s="14"/>
      <c r="E24" s="14"/>
      <c r="F24" s="14" t="s">
        <v>53</v>
      </c>
      <c r="G24" s="14"/>
      <c r="H24" s="14"/>
      <c r="I24" s="14" t="s">
        <v>54</v>
      </c>
      <c r="J24" s="14"/>
      <c r="K24" s="14"/>
      <c r="L24" s="14"/>
      <c r="M24" s="4" t="s">
        <v>55</v>
      </c>
      <c r="N24" s="5">
        <v>4500</v>
      </c>
      <c r="O24" s="4" t="s">
        <v>19</v>
      </c>
      <c r="P24" s="6">
        <v>4500</v>
      </c>
      <c r="Q24" s="13">
        <f t="shared" si="0"/>
        <v>0</v>
      </c>
      <c r="R24" s="13">
        <f t="shared" si="1"/>
        <v>4500</v>
      </c>
    </row>
    <row r="25" spans="1:18" ht="21.75" customHeight="1">
      <c r="A25" s="3">
        <v>14</v>
      </c>
      <c r="B25" s="14" t="s">
        <v>64</v>
      </c>
      <c r="C25" s="14"/>
      <c r="D25" s="14"/>
      <c r="E25" s="14"/>
      <c r="F25" s="14" t="s">
        <v>63</v>
      </c>
      <c r="G25" s="14"/>
      <c r="H25" s="14"/>
      <c r="I25" s="14"/>
      <c r="J25" s="14"/>
      <c r="K25" s="14"/>
      <c r="L25" s="14"/>
      <c r="M25" s="4" t="s">
        <v>62</v>
      </c>
      <c r="N25" s="5">
        <v>1090</v>
      </c>
      <c r="O25" s="4" t="s">
        <v>19</v>
      </c>
      <c r="P25" s="6">
        <v>1090</v>
      </c>
      <c r="Q25" s="13">
        <f t="shared" si="0"/>
        <v>0</v>
      </c>
      <c r="R25" s="13">
        <f t="shared" si="1"/>
        <v>1090</v>
      </c>
    </row>
    <row r="26" spans="1:18" ht="21.75" customHeight="1">
      <c r="A26" s="3">
        <v>15</v>
      </c>
      <c r="B26" s="14" t="s">
        <v>65</v>
      </c>
      <c r="C26" s="14"/>
      <c r="D26" s="14"/>
      <c r="E26" s="14"/>
      <c r="F26" s="14" t="s">
        <v>63</v>
      </c>
      <c r="G26" s="14"/>
      <c r="H26" s="14"/>
      <c r="I26" s="14"/>
      <c r="J26" s="14"/>
      <c r="K26" s="14"/>
      <c r="L26" s="14"/>
      <c r="M26" s="4" t="s">
        <v>62</v>
      </c>
      <c r="N26" s="5">
        <v>53.99</v>
      </c>
      <c r="O26" s="4" t="s">
        <v>19</v>
      </c>
      <c r="P26" s="6">
        <v>53.99</v>
      </c>
      <c r="Q26" s="13">
        <f t="shared" si="0"/>
        <v>0</v>
      </c>
      <c r="R26" s="13">
        <f t="shared" si="1"/>
        <v>53.99</v>
      </c>
    </row>
    <row r="27" spans="1:18" ht="21.75" customHeight="1">
      <c r="A27" s="3">
        <v>16</v>
      </c>
      <c r="B27" s="14" t="s">
        <v>66</v>
      </c>
      <c r="C27" s="14"/>
      <c r="D27" s="14"/>
      <c r="E27" s="14"/>
      <c r="F27" s="14" t="s">
        <v>63</v>
      </c>
      <c r="G27" s="14"/>
      <c r="H27" s="14"/>
      <c r="I27" s="14"/>
      <c r="J27" s="14"/>
      <c r="K27" s="14"/>
      <c r="L27" s="14"/>
      <c r="M27" s="4" t="s">
        <v>62</v>
      </c>
      <c r="N27" s="5">
        <v>795</v>
      </c>
      <c r="O27" s="4" t="s">
        <v>19</v>
      </c>
      <c r="P27" s="6">
        <v>795</v>
      </c>
      <c r="Q27" s="13">
        <f t="shared" si="0"/>
        <v>0</v>
      </c>
      <c r="R27" s="13">
        <f t="shared" si="1"/>
        <v>795</v>
      </c>
    </row>
    <row r="28" spans="1:18" ht="21.75" customHeight="1">
      <c r="A28" s="3">
        <v>17</v>
      </c>
      <c r="B28" s="14" t="s">
        <v>69</v>
      </c>
      <c r="C28" s="14"/>
      <c r="D28" s="14"/>
      <c r="E28" s="14"/>
      <c r="F28" s="14" t="s">
        <v>68</v>
      </c>
      <c r="G28" s="14"/>
      <c r="H28" s="14"/>
      <c r="I28" s="14"/>
      <c r="J28" s="14"/>
      <c r="K28" s="14"/>
      <c r="L28" s="14"/>
      <c r="M28" s="4" t="s">
        <v>67</v>
      </c>
      <c r="N28" s="5">
        <v>77</v>
      </c>
      <c r="O28" s="4" t="s">
        <v>35</v>
      </c>
      <c r="P28" s="6">
        <v>77</v>
      </c>
      <c r="Q28" s="13">
        <f t="shared" si="0"/>
        <v>77</v>
      </c>
      <c r="R28" s="13">
        <f t="shared" si="1"/>
        <v>0</v>
      </c>
    </row>
    <row r="29" spans="1:18" ht="21.75" customHeight="1">
      <c r="A29" s="3">
        <v>18</v>
      </c>
      <c r="B29" s="14" t="s">
        <v>69</v>
      </c>
      <c r="C29" s="14"/>
      <c r="D29" s="14"/>
      <c r="E29" s="14"/>
      <c r="F29" s="14" t="s">
        <v>71</v>
      </c>
      <c r="G29" s="14"/>
      <c r="H29" s="14"/>
      <c r="I29" s="14"/>
      <c r="J29" s="14"/>
      <c r="K29" s="14"/>
      <c r="L29" s="14"/>
      <c r="M29" s="4" t="s">
        <v>70</v>
      </c>
      <c r="N29" s="5">
        <v>88.62</v>
      </c>
      <c r="O29" s="4" t="s">
        <v>35</v>
      </c>
      <c r="P29" s="6">
        <v>88.62</v>
      </c>
      <c r="Q29" s="13">
        <f t="shared" si="0"/>
        <v>88.62</v>
      </c>
      <c r="R29" s="13">
        <f t="shared" si="1"/>
        <v>0</v>
      </c>
    </row>
    <row r="30" spans="1:18" ht="21.75" customHeight="1">
      <c r="A30" s="3">
        <v>19</v>
      </c>
      <c r="B30" s="14" t="s">
        <v>69</v>
      </c>
      <c r="C30" s="14"/>
      <c r="D30" s="14"/>
      <c r="E30" s="14"/>
      <c r="F30" s="14" t="s">
        <v>72</v>
      </c>
      <c r="G30" s="14"/>
      <c r="H30" s="14"/>
      <c r="I30" s="14"/>
      <c r="J30" s="14"/>
      <c r="K30" s="14"/>
      <c r="L30" s="14"/>
      <c r="M30" s="4" t="s">
        <v>70</v>
      </c>
      <c r="N30" s="5">
        <v>81.62</v>
      </c>
      <c r="O30" s="4" t="s">
        <v>35</v>
      </c>
      <c r="P30" s="6">
        <v>81.62</v>
      </c>
      <c r="Q30" s="13">
        <f t="shared" si="0"/>
        <v>81.62</v>
      </c>
      <c r="R30" s="13">
        <f t="shared" si="1"/>
        <v>0</v>
      </c>
    </row>
    <row r="31" spans="1:18" ht="21.75" customHeight="1">
      <c r="A31" s="3">
        <v>20</v>
      </c>
      <c r="B31" s="14" t="s">
        <v>69</v>
      </c>
      <c r="C31" s="14"/>
      <c r="D31" s="14"/>
      <c r="E31" s="14"/>
      <c r="F31" s="14" t="s">
        <v>74</v>
      </c>
      <c r="G31" s="14"/>
      <c r="H31" s="14"/>
      <c r="I31" s="14"/>
      <c r="J31" s="14"/>
      <c r="K31" s="14"/>
      <c r="L31" s="14"/>
      <c r="M31" s="4" t="s">
        <v>73</v>
      </c>
      <c r="N31" s="5">
        <v>370</v>
      </c>
      <c r="O31" s="4" t="s">
        <v>35</v>
      </c>
      <c r="P31" s="6">
        <v>370</v>
      </c>
      <c r="Q31" s="13">
        <f t="shared" si="0"/>
        <v>370</v>
      </c>
      <c r="R31" s="13">
        <f t="shared" si="1"/>
        <v>0</v>
      </c>
    </row>
    <row r="32" spans="1:18" ht="21.75" customHeight="1">
      <c r="A32" s="3">
        <v>21</v>
      </c>
      <c r="B32" s="14" t="s">
        <v>69</v>
      </c>
      <c r="C32" s="14"/>
      <c r="D32" s="14"/>
      <c r="E32" s="14"/>
      <c r="F32" s="14" t="s">
        <v>76</v>
      </c>
      <c r="G32" s="14"/>
      <c r="H32" s="14"/>
      <c r="I32" s="14"/>
      <c r="J32" s="14"/>
      <c r="K32" s="14"/>
      <c r="L32" s="14"/>
      <c r="M32" s="4" t="s">
        <v>75</v>
      </c>
      <c r="N32" s="5">
        <v>82.12</v>
      </c>
      <c r="O32" s="4" t="s">
        <v>35</v>
      </c>
      <c r="P32" s="6">
        <v>82.12</v>
      </c>
      <c r="Q32" s="13">
        <f t="shared" si="0"/>
        <v>82.12</v>
      </c>
      <c r="R32" s="13">
        <f t="shared" si="1"/>
        <v>0</v>
      </c>
    </row>
    <row r="33" spans="1:18" ht="21.75" customHeight="1">
      <c r="A33" s="3">
        <v>22</v>
      </c>
      <c r="B33" s="14" t="s">
        <v>69</v>
      </c>
      <c r="C33" s="14"/>
      <c r="D33" s="14"/>
      <c r="E33" s="14"/>
      <c r="F33" s="14" t="s">
        <v>77</v>
      </c>
      <c r="G33" s="14"/>
      <c r="H33" s="14"/>
      <c r="I33" s="14"/>
      <c r="J33" s="14"/>
      <c r="K33" s="14"/>
      <c r="L33" s="14"/>
      <c r="M33" s="4" t="s">
        <v>75</v>
      </c>
      <c r="N33" s="5">
        <v>82.12</v>
      </c>
      <c r="O33" s="4" t="s">
        <v>35</v>
      </c>
      <c r="P33" s="6">
        <v>82.12</v>
      </c>
      <c r="Q33" s="13">
        <f t="shared" si="0"/>
        <v>82.12</v>
      </c>
      <c r="R33" s="13">
        <f t="shared" si="1"/>
        <v>0</v>
      </c>
    </row>
    <row r="34" spans="1:18" ht="21.75" customHeight="1">
      <c r="A34" s="3">
        <v>23</v>
      </c>
      <c r="B34" s="14" t="s">
        <v>69</v>
      </c>
      <c r="C34" s="14"/>
      <c r="D34" s="14"/>
      <c r="E34" s="14"/>
      <c r="F34" s="14" t="s">
        <v>68</v>
      </c>
      <c r="G34" s="14"/>
      <c r="H34" s="14"/>
      <c r="I34" s="14"/>
      <c r="J34" s="14"/>
      <c r="K34" s="14"/>
      <c r="L34" s="14"/>
      <c r="M34" s="4" t="s">
        <v>34</v>
      </c>
      <c r="N34" s="5">
        <v>70</v>
      </c>
      <c r="O34" s="4" t="s">
        <v>35</v>
      </c>
      <c r="P34" s="6">
        <v>70</v>
      </c>
      <c r="Q34" s="13">
        <f t="shared" si="0"/>
        <v>70</v>
      </c>
      <c r="R34" s="13">
        <f t="shared" si="1"/>
        <v>0</v>
      </c>
    </row>
    <row r="35" spans="1:18" ht="21.75" customHeight="1">
      <c r="A35" s="3">
        <v>24</v>
      </c>
      <c r="B35" s="14" t="s">
        <v>69</v>
      </c>
      <c r="C35" s="14"/>
      <c r="D35" s="14"/>
      <c r="E35" s="14"/>
      <c r="F35" s="14" t="s">
        <v>68</v>
      </c>
      <c r="G35" s="14"/>
      <c r="H35" s="14"/>
      <c r="I35" s="14"/>
      <c r="J35" s="14"/>
      <c r="K35" s="14"/>
      <c r="L35" s="14"/>
      <c r="M35" s="4" t="s">
        <v>78</v>
      </c>
      <c r="N35" s="5">
        <v>66.5</v>
      </c>
      <c r="O35" s="4" t="s">
        <v>35</v>
      </c>
      <c r="P35" s="6">
        <v>66.5</v>
      </c>
      <c r="Q35" s="13">
        <f t="shared" si="0"/>
        <v>66.5</v>
      </c>
      <c r="R35" s="13">
        <f t="shared" si="1"/>
        <v>0</v>
      </c>
    </row>
    <row r="36" spans="1:18" ht="21.75" customHeight="1">
      <c r="A36" s="3">
        <v>25</v>
      </c>
      <c r="B36" s="14" t="s">
        <v>69</v>
      </c>
      <c r="C36" s="14"/>
      <c r="D36" s="14"/>
      <c r="E36" s="14"/>
      <c r="F36" s="14" t="s">
        <v>68</v>
      </c>
      <c r="G36" s="14"/>
      <c r="H36" s="14"/>
      <c r="I36" s="14"/>
      <c r="J36" s="14"/>
      <c r="K36" s="14"/>
      <c r="L36" s="14"/>
      <c r="M36" s="4" t="s">
        <v>78</v>
      </c>
      <c r="N36" s="5">
        <v>91.5</v>
      </c>
      <c r="O36" s="4" t="s">
        <v>35</v>
      </c>
      <c r="P36" s="6">
        <v>91.5</v>
      </c>
      <c r="Q36" s="13">
        <f t="shared" si="0"/>
        <v>91.5</v>
      </c>
      <c r="R36" s="13">
        <f t="shared" si="1"/>
        <v>0</v>
      </c>
    </row>
    <row r="37" spans="1:18" ht="21.75" customHeight="1">
      <c r="A37" s="3">
        <v>26</v>
      </c>
      <c r="B37" s="14" t="s">
        <v>69</v>
      </c>
      <c r="C37" s="14"/>
      <c r="D37" s="14"/>
      <c r="E37" s="14"/>
      <c r="F37" s="14" t="s">
        <v>68</v>
      </c>
      <c r="G37" s="14"/>
      <c r="H37" s="14"/>
      <c r="I37" s="14"/>
      <c r="J37" s="14"/>
      <c r="K37" s="14"/>
      <c r="L37" s="14"/>
      <c r="M37" s="4" t="s">
        <v>79</v>
      </c>
      <c r="N37" s="5">
        <v>123</v>
      </c>
      <c r="O37" s="4" t="s">
        <v>35</v>
      </c>
      <c r="P37" s="6">
        <v>123</v>
      </c>
      <c r="Q37" s="13">
        <f t="shared" si="0"/>
        <v>123</v>
      </c>
      <c r="R37" s="13">
        <f t="shared" si="1"/>
        <v>0</v>
      </c>
    </row>
    <row r="38" spans="1:18" ht="21.75" customHeight="1">
      <c r="A38" s="3">
        <v>27</v>
      </c>
      <c r="B38" s="14" t="s">
        <v>69</v>
      </c>
      <c r="C38" s="14"/>
      <c r="D38" s="14"/>
      <c r="E38" s="14"/>
      <c r="F38" s="14" t="s">
        <v>68</v>
      </c>
      <c r="G38" s="14"/>
      <c r="H38" s="14"/>
      <c r="I38" s="14"/>
      <c r="J38" s="14"/>
      <c r="K38" s="14"/>
      <c r="L38" s="14"/>
      <c r="M38" s="4" t="s">
        <v>79</v>
      </c>
      <c r="N38" s="5">
        <v>84.5</v>
      </c>
      <c r="O38" s="4" t="s">
        <v>35</v>
      </c>
      <c r="P38" s="6">
        <v>84.5</v>
      </c>
      <c r="Q38" s="13">
        <f t="shared" si="0"/>
        <v>84.5</v>
      </c>
      <c r="R38" s="13">
        <f t="shared" si="1"/>
        <v>0</v>
      </c>
    </row>
    <row r="39" spans="1:18" ht="21.75" customHeight="1">
      <c r="A39" s="3">
        <v>28</v>
      </c>
      <c r="B39" s="14" t="s">
        <v>69</v>
      </c>
      <c r="C39" s="14"/>
      <c r="D39" s="14"/>
      <c r="E39" s="14"/>
      <c r="F39" s="14" t="s">
        <v>68</v>
      </c>
      <c r="G39" s="14"/>
      <c r="H39" s="14"/>
      <c r="I39" s="14"/>
      <c r="J39" s="14"/>
      <c r="K39" s="14"/>
      <c r="L39" s="14"/>
      <c r="M39" s="4" t="s">
        <v>79</v>
      </c>
      <c r="N39" s="5">
        <v>84.5</v>
      </c>
      <c r="O39" s="4" t="s">
        <v>35</v>
      </c>
      <c r="P39" s="6">
        <v>84.5</v>
      </c>
      <c r="Q39" s="13">
        <f t="shared" si="0"/>
        <v>84.5</v>
      </c>
      <c r="R39" s="13">
        <f t="shared" si="1"/>
        <v>0</v>
      </c>
    </row>
    <row r="40" spans="1:18" ht="21.75" customHeight="1">
      <c r="A40" s="3">
        <v>29</v>
      </c>
      <c r="B40" s="14" t="s">
        <v>69</v>
      </c>
      <c r="C40" s="14"/>
      <c r="D40" s="14"/>
      <c r="E40" s="14"/>
      <c r="F40" s="14" t="s">
        <v>68</v>
      </c>
      <c r="G40" s="14"/>
      <c r="H40" s="14"/>
      <c r="I40" s="14"/>
      <c r="J40" s="14"/>
      <c r="K40" s="14"/>
      <c r="L40" s="14"/>
      <c r="M40" s="4" t="s">
        <v>67</v>
      </c>
      <c r="N40" s="5">
        <v>63</v>
      </c>
      <c r="O40" s="4" t="s">
        <v>19</v>
      </c>
      <c r="P40" s="6">
        <v>63</v>
      </c>
      <c r="Q40" s="13">
        <f t="shared" si="0"/>
        <v>0</v>
      </c>
      <c r="R40" s="13">
        <f t="shared" si="1"/>
        <v>63</v>
      </c>
    </row>
    <row r="41" spans="1:18" ht="21.75" customHeight="1">
      <c r="A41" s="3">
        <v>30</v>
      </c>
      <c r="B41" s="14" t="s">
        <v>69</v>
      </c>
      <c r="C41" s="14"/>
      <c r="D41" s="14"/>
      <c r="E41" s="14"/>
      <c r="F41" s="14" t="s">
        <v>68</v>
      </c>
      <c r="G41" s="14"/>
      <c r="H41" s="14"/>
      <c r="I41" s="14"/>
      <c r="J41" s="14"/>
      <c r="K41" s="14"/>
      <c r="L41" s="14"/>
      <c r="M41" s="4" t="s">
        <v>34</v>
      </c>
      <c r="N41" s="5">
        <v>70</v>
      </c>
      <c r="O41" s="4" t="s">
        <v>19</v>
      </c>
      <c r="P41" s="6">
        <v>70</v>
      </c>
      <c r="Q41" s="13">
        <f t="shared" si="0"/>
        <v>0</v>
      </c>
      <c r="R41" s="13">
        <f t="shared" si="1"/>
        <v>70</v>
      </c>
    </row>
    <row r="42" spans="1:18" ht="12" customHeight="1" thickBot="1">
      <c r="A42" s="18" t="s">
        <v>56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2">
        <f>SUM(P12:P41)</f>
        <v>203056.36</v>
      </c>
      <c r="Q42" s="12">
        <f>SUM(Q12:Q41)</f>
        <v>22301.479999999996</v>
      </c>
      <c r="R42" s="12">
        <f>SUM(R12:R41)</f>
        <v>180754.88</v>
      </c>
    </row>
    <row r="43" ht="9.75" customHeight="1"/>
    <row r="44" spans="1:10" ht="11.25" customHeight="1">
      <c r="A44" s="16" t="s">
        <v>57</v>
      </c>
      <c r="B44" s="16"/>
      <c r="C44" s="16"/>
      <c r="D44" s="16"/>
      <c r="E44" s="17" t="s">
        <v>58</v>
      </c>
      <c r="F44" s="17"/>
      <c r="G44" s="17"/>
      <c r="H44" s="17"/>
      <c r="I44" s="17"/>
      <c r="J44" s="17"/>
    </row>
    <row r="45" ht="9.75" customHeight="1"/>
    <row r="46" ht="9.75" customHeight="1"/>
    <row r="47" spans="1:9" ht="11.25" customHeight="1">
      <c r="A47" s="16" t="s">
        <v>59</v>
      </c>
      <c r="B47" s="16"/>
      <c r="C47" s="16"/>
      <c r="D47" s="16"/>
      <c r="E47" s="17" t="s">
        <v>60</v>
      </c>
      <c r="F47" s="17"/>
      <c r="G47" s="17"/>
      <c r="H47" s="17"/>
      <c r="I47" s="17"/>
    </row>
    <row r="48" ht="9.75" customHeight="1"/>
    <row r="49" ht="9.75" customHeight="1"/>
    <row r="50" spans="5:7" ht="11.25" customHeight="1">
      <c r="E50" s="17" t="s">
        <v>61</v>
      </c>
      <c r="F50" s="17"/>
      <c r="G50" s="17"/>
    </row>
    <row r="51" ht="9.75" customHeight="1"/>
  </sheetData>
  <sheetProtection/>
  <mergeCells count="108">
    <mergeCell ref="A4:D4"/>
    <mergeCell ref="E4:K4"/>
    <mergeCell ref="A7:D7"/>
    <mergeCell ref="E7:F7"/>
    <mergeCell ref="A10:A11"/>
    <mergeCell ref="B10:L10"/>
    <mergeCell ref="M10:M11"/>
    <mergeCell ref="O10:O11"/>
    <mergeCell ref="P10:P11"/>
    <mergeCell ref="B11:E11"/>
    <mergeCell ref="F11:H11"/>
    <mergeCell ref="I11:L11"/>
    <mergeCell ref="B13:E13"/>
    <mergeCell ref="F13:H13"/>
    <mergeCell ref="I13:L13"/>
    <mergeCell ref="B12:E12"/>
    <mergeCell ref="F12:H12"/>
    <mergeCell ref="I12:L12"/>
    <mergeCell ref="B14:E14"/>
    <mergeCell ref="F14:H14"/>
    <mergeCell ref="I14:L14"/>
    <mergeCell ref="B15:E15"/>
    <mergeCell ref="F15:H15"/>
    <mergeCell ref="I15:L15"/>
    <mergeCell ref="B19:E19"/>
    <mergeCell ref="F19:H19"/>
    <mergeCell ref="I19:L19"/>
    <mergeCell ref="B16:E16"/>
    <mergeCell ref="F16:H16"/>
    <mergeCell ref="B17:E17"/>
    <mergeCell ref="F17:H17"/>
    <mergeCell ref="I17:L17"/>
    <mergeCell ref="B18:E18"/>
    <mergeCell ref="F18:H18"/>
    <mergeCell ref="B20:E20"/>
    <mergeCell ref="F20:H20"/>
    <mergeCell ref="I20:L20"/>
    <mergeCell ref="B21:E21"/>
    <mergeCell ref="F21:H21"/>
    <mergeCell ref="I21:L21"/>
    <mergeCell ref="B22:E22"/>
    <mergeCell ref="F22:H22"/>
    <mergeCell ref="I22:L22"/>
    <mergeCell ref="B23:E23"/>
    <mergeCell ref="F23:H23"/>
    <mergeCell ref="I23:L23"/>
    <mergeCell ref="B24:E24"/>
    <mergeCell ref="F24:H24"/>
    <mergeCell ref="I24:L24"/>
    <mergeCell ref="A42:O42"/>
    <mergeCell ref="A44:D44"/>
    <mergeCell ref="E44:J44"/>
    <mergeCell ref="B29:E29"/>
    <mergeCell ref="B30:E30"/>
    <mergeCell ref="B31:E31"/>
    <mergeCell ref="B32:E32"/>
    <mergeCell ref="A47:D47"/>
    <mergeCell ref="E47:I47"/>
    <mergeCell ref="E50:G50"/>
    <mergeCell ref="B25:E25"/>
    <mergeCell ref="B26:E26"/>
    <mergeCell ref="B27:E27"/>
    <mergeCell ref="F25:H25"/>
    <mergeCell ref="F26:H26"/>
    <mergeCell ref="F27:H27"/>
    <mergeCell ref="B28:E28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40:L40"/>
    <mergeCell ref="I41:L41"/>
    <mergeCell ref="Q10:R10"/>
    <mergeCell ref="I34:L34"/>
    <mergeCell ref="I35:L35"/>
    <mergeCell ref="I36:L36"/>
    <mergeCell ref="I37:L37"/>
    <mergeCell ref="I38:L38"/>
    <mergeCell ref="I39:L39"/>
    <mergeCell ref="I18:L18"/>
  </mergeCells>
  <printOptions/>
  <pageMargins left="0.25" right="0.25" top="0.75" bottom="0.75" header="0.3" footer="0.3"/>
  <pageSetup fitToHeight="1" fitToWidth="1" horizontalDpi="600" verticalDpi="6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</cp:lastModifiedBy>
  <cp:lastPrinted>2023-07-04T07:13:54Z</cp:lastPrinted>
  <dcterms:created xsi:type="dcterms:W3CDTF">2023-07-04T05:27:39Z</dcterms:created>
  <dcterms:modified xsi:type="dcterms:W3CDTF">2023-07-04T07:46:23Z</dcterms:modified>
  <cp:category/>
  <cp:version/>
  <cp:contentType/>
  <cp:contentStatus/>
  <cp:revision>1</cp:revision>
</cp:coreProperties>
</file>